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</sheets>
  <definedNames>
    <definedName name="_xlnm.Print_Titles" localSheetId="0">Sheet2!$2:$4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3B5B61439ADC44B0B672076FF10B7C22" descr="微信截图_202104141953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6800" y="2771775"/>
          <a:ext cx="629920" cy="972185"/>
        </a:xfrm>
        <a:prstGeom prst="rect">
          <a:avLst/>
        </a:prstGeom>
      </xdr:spPr>
    </xdr:pic>
  </etc:cellImage>
  <etc:cellImage>
    <xdr:pic>
      <xdr:nvPicPr>
        <xdr:cNvPr id="4" name="ID_7FE9C12D6FF44AC08F59A3C3FD8A63DF" descr="微信截图_2021041420125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76800" y="4016375"/>
          <a:ext cx="1607820" cy="1242060"/>
        </a:xfrm>
        <a:prstGeom prst="rect">
          <a:avLst/>
        </a:prstGeom>
      </xdr:spPr>
    </xdr:pic>
  </etc:cellImage>
  <etc:cellImage>
    <xdr:pic>
      <xdr:nvPicPr>
        <xdr:cNvPr id="5" name="ID_87D3790F56D74BCAB28370537D752627" descr="微信截图_202104141919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598920" y="9217025"/>
          <a:ext cx="1019175" cy="723900"/>
        </a:xfrm>
        <a:prstGeom prst="rect">
          <a:avLst/>
        </a:prstGeom>
      </xdr:spPr>
    </xdr:pic>
  </etc:cellImage>
  <etc:cellImage>
    <xdr:pic>
      <xdr:nvPicPr>
        <xdr:cNvPr id="6" name="ID_19CE08B88D3F43D480C8A5C480118A70" descr="微信截图_2021041419283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98920" y="8578850"/>
          <a:ext cx="695960" cy="600710"/>
        </a:xfrm>
        <a:prstGeom prst="rect">
          <a:avLst/>
        </a:prstGeom>
      </xdr:spPr>
    </xdr:pic>
  </etc:cellImage>
  <etc:cellImage>
    <xdr:pic>
      <xdr:nvPicPr>
        <xdr:cNvPr id="7" name="ID_B7ABFD7EEA8042D49C0C5446D889A79D" descr="微信截图_2021041420314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200900" y="8064500"/>
          <a:ext cx="943610" cy="648335"/>
        </a:xfrm>
        <a:prstGeom prst="rect">
          <a:avLst/>
        </a:prstGeom>
      </xdr:spPr>
    </xdr:pic>
  </etc:cellImage>
  <etc:cellImage>
    <xdr:pic>
      <xdr:nvPicPr>
        <xdr:cNvPr id="8" name="ID_A08E8620D30F4ED2B10296BAB94E6526" descr="a27fcf8de7a9e23368e0ef4b452495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16140" y="1960245"/>
          <a:ext cx="3413760" cy="576072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<sst xmlns="http://schemas.openxmlformats.org/spreadsheetml/2006/main" count="61" uniqueCount="45">
  <si>
    <t>龙涧溪公园（高铁站片区段）工程项目一标段项目灯具采购报价表</t>
  </si>
  <si>
    <t>序号</t>
  </si>
  <si>
    <t>项目名称</t>
  </si>
  <si>
    <t>项目特征描述</t>
  </si>
  <si>
    <t>计量
单位</t>
  </si>
  <si>
    <t>工程量</t>
  </si>
  <si>
    <t>选型照片</t>
  </si>
  <si>
    <t>金额（元）</t>
  </si>
  <si>
    <t>备注</t>
  </si>
  <si>
    <t>全费用单价限价</t>
  </si>
  <si>
    <t>供应商所报单价</t>
  </si>
  <si>
    <t>合价</t>
  </si>
  <si>
    <t>庭院灯 高3-4m</t>
  </si>
  <si>
    <t>1.名称：庭院灯 24W 高度3.0m-4.0m
2.光源不低于欧普 飞利浦 雷士的品牌品质要求，色温3000K
3.防护等级：IP65
4.材质：铝合金</t>
  </si>
  <si>
    <t>套</t>
  </si>
  <si>
    <t>163</t>
  </si>
  <si>
    <t>数量以现场通知为准</t>
  </si>
  <si>
    <t>草坪灯</t>
  </si>
  <si>
    <t>1.名称：草坪灯 13W H=0.75m
2.光源不低于欧普 飞利浦 雷士的品牌品质要求，色温3000K
3.防护等级：IP65
4.材质：铝合金</t>
  </si>
  <si>
    <t>175</t>
  </si>
  <si>
    <t>动态图案投影灯</t>
  </si>
  <si>
    <t>1.名称：动态图案投影灯 35W*2 高度6m
2.光源不低于欧普 飞利浦 雷士的品牌品质要求，色温3000K
3.防护等级：IP65</t>
  </si>
  <si>
    <t>台阶灯</t>
  </si>
  <si>
    <t>1.名称：台阶灯 13W
2.光源不低于欧普 飞利浦 雷士的品牌品质要求，色温3000K
防护等级：IP65
材质：铝合金</t>
  </si>
  <si>
    <t>LED线型灯</t>
  </si>
  <si>
    <t>1.名称：LED线型灯 6W/m
2.光源不低于欧普 飞利浦 雷士的品牌品质要求，色温3000K
3.防护等级：IP65</t>
  </si>
  <si>
    <t>m</t>
  </si>
  <si>
    <t>筒灯</t>
  </si>
  <si>
    <t>1.名称：筒灯 9W
2.光源不低于欧普 飞利浦 雷士的品牌品质要求，色温3000K
3.防护等级：IP65</t>
  </si>
  <si>
    <t>射树灯</t>
  </si>
  <si>
    <t>1.名称：射树灯 9W
2.光源不低于欧普 飞利浦 雷士的品牌品质要求，色温3000K
3.防护等级：IP65</t>
  </si>
  <si>
    <t>点式地埋灯</t>
  </si>
  <si>
    <t xml:space="preserve">1.名称：点式地埋灯 9W
2.光源不低于欧普 飞利浦 雷士的品牌品质要求，色温3000K
3.防护等级：IP65
</t>
  </si>
  <si>
    <t>地埋侧光灯</t>
  </si>
  <si>
    <t>1.名称：地埋侧光灯 3W
2.光源不低于欧普 飞利浦 雷士的品牌品质要求，色温3000K
3.防护等级：IP65</t>
  </si>
  <si>
    <t>防水开关电源</t>
  </si>
  <si>
    <t>1.400W DC24V , 带短路保护 IP68,放置于500*500的手孔井内
2.不低于欧普 飞利浦 雷士的品牌品质要求</t>
  </si>
  <si>
    <t>个</t>
  </si>
  <si>
    <r>
      <t>合计（大写：</t>
    </r>
    <r>
      <rPr>
        <b/>
        <u/>
        <sz val="10"/>
        <color theme="1"/>
        <rFont val="宋体"/>
        <charset val="134"/>
        <scheme val="minor"/>
      </rPr>
      <t xml:space="preserve">                                            </t>
    </r>
    <r>
      <rPr>
        <b/>
        <sz val="10"/>
        <color theme="1"/>
        <rFont val="宋体"/>
        <charset val="134"/>
        <scheme val="minor"/>
      </rPr>
      <t>），能开具税率：</t>
    </r>
    <r>
      <rPr>
        <b/>
        <u/>
        <sz val="10"/>
        <color theme="1"/>
        <rFont val="宋体"/>
        <charset val="134"/>
        <scheme val="minor"/>
      </rPr>
      <t xml:space="preserve">            </t>
    </r>
  </si>
  <si>
    <t>注：1.要求报价为含税到场价，开具的发票为1%税率或3%税率或13%税率的增值税专用发票。</t>
  </si>
  <si>
    <t xml:space="preserve">    2.所有灯具须符合相关行业质量标准，并于2021年6月20日前送货到场。</t>
  </si>
  <si>
    <t xml:space="preserve">                                       </t>
  </si>
  <si>
    <t>报价单位（公章）：</t>
  </si>
  <si>
    <t>委托代理人及电话：</t>
  </si>
  <si>
    <t>时间：      年    月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</si>
</sst>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0"/>
      <color indexed="8"/>
      <name val="宋体"/>
      <charset val="0"/>
    </font>
    <font>
      <sz val="10"/>
      <color indexed="8"/>
      <name val="宋体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indexed="0"/>
      <name val="宋体"/>
      <charset val="1"/>
    </font>
    <font>
      <sz val="10"/>
      <color indexed="0"/>
      <name val="宋体"/>
      <charset val="1"/>
    </font>
    <font>
      <b/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14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6.jpe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H5" sqref="H5"/>
    </sheetView>
  </sheetViews>
  <sheetFormatPr defaultColWidth="8.89166666666667" defaultRowHeight="12"/>
  <cols>
    <col min="1" max="1" width="6.375" style="5" customWidth="1"/>
    <col min="2" max="2" width="11.125" style="6" customWidth="1"/>
    <col min="3" max="3" width="27.375" style="5" customWidth="1"/>
    <col min="4" max="5" width="8.89166666666667" style="5"/>
    <col min="6" max="6" width="24.25" style="5" customWidth="1"/>
    <col min="7" max="7" width="10.8916666666667" style="5" customWidth="1"/>
    <col min="8" max="9" width="16.625" style="5" customWidth="1"/>
    <col min="10" max="16384" width="8.89166666666667" style="5"/>
  </cols>
  <sheetData>
    <row r="1" ht="42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14.25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/>
      <c r="I2" s="8"/>
      <c r="J2" s="8" t="s">
        <v>8</v>
      </c>
    </row>
    <row r="3" s="1" customFormat="1" ht="14.25" customHeight="1" spans="1:10">
      <c r="A3" s="8"/>
      <c r="B3" s="8"/>
      <c r="C3" s="8"/>
      <c r="D3" s="8"/>
      <c r="E3" s="8"/>
      <c r="F3" s="8"/>
      <c r="G3" s="8" t="s">
        <v>9</v>
      </c>
      <c r="H3" s="8" t="s">
        <v>10</v>
      </c>
      <c r="I3" s="8" t="s">
        <v>11</v>
      </c>
      <c r="J3" s="8"/>
    </row>
    <row r="4" s="1" customFormat="1" ht="14.25" customHeight="1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s="2" customFormat="1" ht="106" customHeight="1" spans="1:10">
      <c r="A5" s="9">
        <v>1</v>
      </c>
      <c r="B5" s="9" t="s">
        <v>12</v>
      </c>
      <c r="C5" s="9" t="s">
        <v>13</v>
      </c>
      <c r="D5" s="9" t="s">
        <v>14</v>
      </c>
      <c r="E5" s="9" t="s">
        <v>15</v>
      </c>
      <c r="F5" s="9" t="str">
        <f>_xlfn.DISPIMG("ID_A08E8620D30F4ED2B10296BAB94E6526",1)</f>
        <v>=DISPIMG("ID_A08E8620D30F4ED2B10296BAB94E6526",1)</v>
      </c>
      <c r="G5" s="9">
        <v>1200</v>
      </c>
      <c r="H5" s="9"/>
      <c r="I5" s="9">
        <f>H5*E5</f>
        <v>0</v>
      </c>
      <c r="J5" s="19" t="s">
        <v>16</v>
      </c>
    </row>
    <row r="6" s="2" customFormat="1" ht="79" customHeight="1" spans="1:10">
      <c r="A6" s="9">
        <v>2</v>
      </c>
      <c r="B6" s="9" t="s">
        <v>17</v>
      </c>
      <c r="C6" s="9" t="s">
        <v>18</v>
      </c>
      <c r="D6" s="9" t="s">
        <v>14</v>
      </c>
      <c r="E6" s="9" t="s">
        <v>19</v>
      </c>
      <c r="F6" s="9" t="str">
        <f>_xlfn.DISPIMG("ID_3B5B61439ADC44B0B672076FF10B7C22",1)</f>
        <v>=DISPIMG("ID_3B5B61439ADC44B0B672076FF10B7C22",1)</v>
      </c>
      <c r="G6" s="9">
        <v>380</v>
      </c>
      <c r="H6" s="9"/>
      <c r="I6" s="9">
        <f>H6*E6</f>
        <v>0</v>
      </c>
      <c r="J6" s="19" t="s">
        <v>16</v>
      </c>
    </row>
    <row r="7" s="2" customFormat="1" ht="93" customHeight="1" spans="1:10">
      <c r="A7" s="9">
        <v>3</v>
      </c>
      <c r="B7" s="9" t="s">
        <v>20</v>
      </c>
      <c r="C7" s="9" t="s">
        <v>21</v>
      </c>
      <c r="D7" s="9" t="s">
        <v>14</v>
      </c>
      <c r="E7" s="9">
        <v>17</v>
      </c>
      <c r="F7" s="9" t="str">
        <f>_xlfn.DISPIMG("ID_7FE9C12D6FF44AC08F59A3C3FD8A63DF",1)</f>
        <v>=DISPIMG("ID_7FE9C12D6FF44AC08F59A3C3FD8A63DF",1)</v>
      </c>
      <c r="G7" s="9">
        <v>2500</v>
      </c>
      <c r="H7" s="9"/>
      <c r="I7" s="9">
        <f>H7*E7</f>
        <v>0</v>
      </c>
      <c r="J7" s="19" t="s">
        <v>16</v>
      </c>
    </row>
    <row r="8" s="2" customFormat="1" ht="66" customHeight="1" spans="1:10">
      <c r="A8" s="9">
        <v>4</v>
      </c>
      <c r="B8" s="9" t="s">
        <v>22</v>
      </c>
      <c r="C8" s="9" t="s">
        <v>23</v>
      </c>
      <c r="D8" s="9" t="s">
        <v>14</v>
      </c>
      <c r="E8" s="9">
        <v>6</v>
      </c>
      <c r="F8" s="9"/>
      <c r="G8" s="9">
        <v>120</v>
      </c>
      <c r="H8" s="9"/>
      <c r="I8" s="9">
        <f t="shared" ref="I8:I14" si="0">H8*E8</f>
        <v>0</v>
      </c>
      <c r="J8" s="19" t="s">
        <v>16</v>
      </c>
    </row>
    <row r="9" s="2" customFormat="1" ht="66" customHeight="1" spans="1:10">
      <c r="A9" s="9">
        <v>5</v>
      </c>
      <c r="B9" s="9" t="s">
        <v>24</v>
      </c>
      <c r="C9" s="9" t="s">
        <v>25</v>
      </c>
      <c r="D9" s="9" t="s">
        <v>26</v>
      </c>
      <c r="E9" s="9">
        <v>5000</v>
      </c>
      <c r="F9" s="9"/>
      <c r="G9" s="9">
        <v>25</v>
      </c>
      <c r="H9" s="9"/>
      <c r="I9" s="9">
        <f t="shared" si="0"/>
        <v>0</v>
      </c>
      <c r="J9" s="19" t="s">
        <v>16</v>
      </c>
    </row>
    <row r="10" s="2" customFormat="1" ht="58" customHeight="1" spans="1:10">
      <c r="A10" s="9">
        <v>6</v>
      </c>
      <c r="B10" s="9" t="s">
        <v>27</v>
      </c>
      <c r="C10" s="9" t="s">
        <v>28</v>
      </c>
      <c r="D10" s="9" t="s">
        <v>14</v>
      </c>
      <c r="E10" s="9">
        <v>42</v>
      </c>
      <c r="F10" s="9" t="str">
        <f>_xlfn.DISPIMG("ID_B7ABFD7EEA8042D49C0C5446D889A79D",1)</f>
        <v>=DISPIMG("ID_B7ABFD7EEA8042D49C0C5446D889A79D",1)</v>
      </c>
      <c r="G10" s="9">
        <v>32</v>
      </c>
      <c r="H10" s="9"/>
      <c r="I10" s="9">
        <f t="shared" si="0"/>
        <v>0</v>
      </c>
      <c r="J10" s="19" t="s">
        <v>16</v>
      </c>
    </row>
    <row r="11" s="2" customFormat="1" ht="64" customHeight="1" spans="1:10">
      <c r="A11" s="9">
        <v>7</v>
      </c>
      <c r="B11" s="9" t="s">
        <v>29</v>
      </c>
      <c r="C11" s="9" t="s">
        <v>30</v>
      </c>
      <c r="D11" s="9" t="s">
        <v>14</v>
      </c>
      <c r="E11" s="9">
        <v>54</v>
      </c>
      <c r="F11" s="9" t="str">
        <f>_xlfn.DISPIMG("ID_19CE08B88D3F43D480C8A5C480118A70",1)</f>
        <v>=DISPIMG("ID_19CE08B88D3F43D480C8A5C480118A70",1)</v>
      </c>
      <c r="G11" s="9">
        <v>220</v>
      </c>
      <c r="H11" s="9"/>
      <c r="I11" s="9">
        <f t="shared" si="0"/>
        <v>0</v>
      </c>
      <c r="J11" s="19" t="s">
        <v>16</v>
      </c>
    </row>
    <row r="12" s="2" customFormat="1" ht="65" customHeight="1" spans="1:10">
      <c r="A12" s="9">
        <v>8</v>
      </c>
      <c r="B12" s="9" t="s">
        <v>31</v>
      </c>
      <c r="C12" s="9" t="s">
        <v>32</v>
      </c>
      <c r="D12" s="9" t="s">
        <v>14</v>
      </c>
      <c r="E12" s="9">
        <v>26</v>
      </c>
      <c r="F12" s="9" t="str">
        <f>_xlfn.DISPIMG("ID_87D3790F56D74BCAB28370537D752627",1)</f>
        <v>=DISPIMG("ID_87D3790F56D74BCAB28370537D752627",1)</v>
      </c>
      <c r="G12" s="9">
        <v>100</v>
      </c>
      <c r="H12" s="9"/>
      <c r="I12" s="9">
        <f t="shared" si="0"/>
        <v>0</v>
      </c>
      <c r="J12" s="19" t="s">
        <v>16</v>
      </c>
    </row>
    <row r="13" ht="60" customHeight="1" spans="1:11">
      <c r="A13" s="9">
        <v>9</v>
      </c>
      <c r="B13" s="9" t="s">
        <v>33</v>
      </c>
      <c r="C13" s="9" t="s">
        <v>34</v>
      </c>
      <c r="D13" s="9" t="s">
        <v>14</v>
      </c>
      <c r="E13" s="9">
        <v>172</v>
      </c>
      <c r="F13" s="9"/>
      <c r="G13" s="9">
        <v>120</v>
      </c>
      <c r="H13" s="9"/>
      <c r="I13" s="9">
        <f t="shared" si="0"/>
        <v>0</v>
      </c>
      <c r="J13" s="19" t="s">
        <v>16</v>
      </c>
      <c r="K13" s="2"/>
    </row>
    <row r="14" ht="57" customHeight="1" spans="1:11">
      <c r="A14" s="9">
        <v>10</v>
      </c>
      <c r="B14" s="10" t="s">
        <v>35</v>
      </c>
      <c r="C14" s="10" t="s">
        <v>36</v>
      </c>
      <c r="D14" s="11" t="s">
        <v>37</v>
      </c>
      <c r="E14" s="11">
        <v>110</v>
      </c>
      <c r="F14" s="11"/>
      <c r="G14" s="11">
        <v>240</v>
      </c>
      <c r="H14" s="11"/>
      <c r="I14" s="9">
        <f t="shared" si="0"/>
        <v>0</v>
      </c>
      <c r="J14" s="19" t="s">
        <v>16</v>
      </c>
      <c r="K14" s="2"/>
    </row>
    <row r="15" ht="39" customHeight="1" spans="1:10">
      <c r="A15" s="12" t="s">
        <v>38</v>
      </c>
      <c r="B15" s="12"/>
      <c r="C15" s="12"/>
      <c r="D15" s="12"/>
      <c r="E15" s="12"/>
      <c r="F15" s="12"/>
      <c r="G15" s="12"/>
      <c r="H15" s="13">
        <f>SUM(I5:I14)</f>
        <v>0</v>
      </c>
      <c r="I15" s="20"/>
      <c r="J15" s="11"/>
    </row>
    <row r="16" s="3" customFormat="1" ht="34.5" customHeight="1" spans="1:6">
      <c r="A16" s="14" t="s">
        <v>39</v>
      </c>
      <c r="B16" s="14"/>
      <c r="C16" s="14"/>
      <c r="D16" s="14"/>
      <c r="E16" s="14"/>
      <c r="F16" s="14"/>
    </row>
    <row r="17" s="4" customFormat="1" ht="32.25" customHeight="1" spans="1:6">
      <c r="A17" s="15" t="s">
        <v>40</v>
      </c>
      <c r="B17" s="15"/>
      <c r="C17" s="15"/>
      <c r="D17" s="15"/>
      <c r="E17" s="15"/>
      <c r="F17" s="15"/>
    </row>
    <row r="18" s="4" customFormat="1" ht="29.25" customHeight="1" spans="2:8">
      <c r="B18" s="16" t="s">
        <v>41</v>
      </c>
      <c r="G18" s="17" t="s">
        <v>42</v>
      </c>
      <c r="H18"/>
    </row>
    <row r="19" s="3" customFormat="1" ht="21.75" customHeight="1" spans="2:8">
      <c r="B19" s="18"/>
      <c r="G19" s="17" t="s">
        <v>43</v>
      </c>
      <c r="H19"/>
    </row>
    <row r="20" s="3" customFormat="1" ht="21.75" customHeight="1" spans="2:8">
      <c r="B20" s="18"/>
      <c r="G20" s="17" t="s">
        <v>44</v>
      </c>
      <c r="H20"/>
    </row>
  </sheetData>
  <mergeCells count="16">
    <mergeCell ref="A1:J1"/>
    <mergeCell ref="G2:I2"/>
    <mergeCell ref="A15:G15"/>
    <mergeCell ref="H15:I15"/>
    <mergeCell ref="A16:F16"/>
    <mergeCell ref="A17:F17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2:J4"/>
  </mergeCells>
  <pageMargins left="0.432638888888889" right="0.432638888888889" top="0.472222222222222" bottom="0.354166666666667" header="0.314583333333333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guowu</dc:creator>
  <cp:lastModifiedBy>Administrator</cp:lastModifiedBy>
  <dcterms:created xsi:type="dcterms:W3CDTF">2021-04-14T11:09:00Z</dcterms:created>
  <dcterms:modified xsi:type="dcterms:W3CDTF">2021-06-02T02:11:27Z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F9343FEDCF4644199107222AB9C48725</vt:lpwstr>
  </property>
</Properties>
</file>